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1" l="1"/>
  <c r="B20" i="1" s="1"/>
  <c r="B57" i="1"/>
  <c r="B56" i="1"/>
  <c r="B41" i="1" s="1"/>
  <c r="B55" i="1"/>
  <c r="G41" i="1"/>
  <c r="F41" i="1"/>
  <c r="E41" i="1"/>
  <c r="D41" i="1"/>
  <c r="C41" i="1"/>
  <c r="B38" i="1"/>
  <c r="B19" i="1" s="1"/>
  <c r="B37" i="1"/>
  <c r="B36" i="1"/>
  <c r="B17" i="1" s="1"/>
  <c r="G22" i="1"/>
  <c r="F22" i="1"/>
  <c r="E22" i="1"/>
  <c r="D22" i="1"/>
  <c r="C22" i="1"/>
  <c r="B22" i="1"/>
  <c r="G21" i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17" i="1"/>
  <c r="E17" i="1"/>
  <c r="D17" i="1"/>
  <c r="C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  <c r="G3" i="1"/>
  <c r="F3" i="1"/>
  <c r="E3" i="1"/>
  <c r="D3" i="1"/>
  <c r="C3" i="1"/>
  <c r="B3" i="1" l="1"/>
  <c r="B1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1.1_x000D_
</t>
        </r>
      </text>
    </comment>
  </commentList>
</comments>
</file>

<file path=xl/sharedStrings.xml><?xml version="1.0" encoding="utf-8"?>
<sst xmlns="http://schemas.openxmlformats.org/spreadsheetml/2006/main" count="67" uniqueCount="31">
  <si>
    <t>Table 1.1: Population Projections by  Age-Group and Sex, Zhemgang (2005-2014)</t>
  </si>
  <si>
    <t>Age-group</t>
  </si>
  <si>
    <t>*2010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</si>
  <si>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</si>
  <si>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</si>
  <si>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</si>
  <si>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</si>
  <si>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</si>
  <si>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</si>
  <si>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</si>
  <si>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</si>
  <si>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</si>
  <si>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</si>
  <si>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</si>
  <si>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</si>
  <si>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</si>
  <si>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</si>
  <si>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</si>
  <si>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</si>
  <si>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</si>
  <si>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</si>
  <si>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</si>
  <si>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</si>
  <si>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</si>
  <si>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</si>
  <si>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</si>
  <si>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</si>
  <si>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</si>
  <si>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</si>
  <si>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*Projection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</si>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</sst>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1" xfId="0" applyFont="1" applyFill="1" applyBorder="1" applyAlignment="1"/>
    <xf numFmtId="0" fontId="4" fillId="0" borderId="0" xfId="0" applyFont="1" applyFill="1" applyBorder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right" indent="1"/>
    </xf>
    <xf numFmtId="16" fontId="6" fillId="0" borderId="4" xfId="0" quotePrefix="1" applyNumberFormat="1" applyFont="1" applyFill="1" applyBorder="1" applyAlignment="1">
      <alignment horizontal="left" indent="1"/>
    </xf>
    <xf numFmtId="0" fontId="6" fillId="0" borderId="4" xfId="0" quotePrefix="1" applyFont="1" applyFill="1" applyBorder="1" applyAlignment="1">
      <alignment horizontal="left" indent="1"/>
    </xf>
    <xf numFmtId="0" fontId="7" fillId="0" borderId="4" xfId="0" quotePrefix="1" applyFont="1" applyFill="1" applyBorder="1" applyAlignment="1">
      <alignment horizontal="left" indent="1"/>
    </xf>
    <xf numFmtId="0" fontId="7" fillId="0" borderId="5" xfId="0" quotePrefix="1" applyFont="1" applyFill="1" applyBorder="1" applyAlignment="1">
      <alignment horizontal="left"/>
    </xf>
    <xf numFmtId="164" fontId="6" fillId="0" borderId="1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 indent="1"/>
    </xf>
    <xf numFmtId="1" fontId="4" fillId="0" borderId="1" xfId="0" applyNumberFormat="1" applyFont="1" applyFill="1" applyBorder="1" applyAlignment="1">
      <alignment horizontal="right" indent="1"/>
    </xf>
    <xf numFmtId="0" fontId="6" fillId="0" borderId="4" xfId="0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/>
    <xf numFmtId="164" fontId="4" fillId="0" borderId="1" xfId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left" indent="6"/>
    </xf>
    <xf numFmtId="0" fontId="6" fillId="0" borderId="6" xfId="0" applyFont="1" applyFill="1" applyBorder="1" applyAlignment="1">
      <alignment horizontal="left"/>
    </xf>
    <xf numFmtId="164" fontId="4" fillId="0" borderId="7" xfId="1" applyNumberFormat="1" applyFont="1" applyFill="1" applyBorder="1" applyAlignment="1">
      <alignment horizontal="right"/>
    </xf>
    <xf numFmtId="0" fontId="7" fillId="0" borderId="0" xfId="0" quotePrefix="1" applyFont="1" applyFill="1" applyBorder="1" applyAlignment="1">
      <alignment horizontal="left" indent="1"/>
    </xf>
    <xf numFmtId="164" fontId="4" fillId="0" borderId="8" xfId="1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6" fillId="0" borderId="0" xfId="0" applyFont="1" applyFill="1" applyBorder="1" applyAlignment="1">
      <alignment vertical="center"/>
    </xf>
    <xf numFmtId="1" fontId="2" fillId="0" borderId="0" xfId="0" applyNumberFormat="1" applyFont="1"/>
    <xf numFmtId="0" fontId="6" fillId="0" borderId="0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63"/>
  <sheetViews>
    <sheetView tabSelected="1" zoomScaleNormal="100" workbookViewId="0">
      <pane ySplit="2" topLeftCell="A3" activePane="bottomLeft" state="frozen"/>
      <selection pane="bottomLeft"/>
    </sheetView>
  </sheetViews>
  <sheetFormatPr defaultColWidth="9" defaultRowHeight="15.75" x14ac:dyDescent="0.25"/>
  <cols>
    <col min="1" max="1" width="26.42578125" style="31" customWidth="1"/>
    <col min="2" max="2" width="12.7109375" style="31" bestFit="1" customWidth="1"/>
    <col min="3" max="7" width="12.7109375" style="2" bestFit="1" customWidth="1"/>
    <col min="8" max="8" width="9" style="2"/>
    <col min="9" max="9" width="8.42578125" style="2" bestFit="1" customWidth="1"/>
    <col min="10" max="256" width="9" style="2"/>
    <col min="257" max="257" width="26.42578125" style="2" customWidth="1"/>
    <col min="258" max="263" width="12.7109375" style="2" bestFit="1" customWidth="1"/>
    <col min="264" max="264" width="9" style="2"/>
    <col min="265" max="265" width="8.42578125" style="2" bestFit="1" customWidth="1"/>
    <col min="266" max="512" width="9" style="2"/>
    <col min="513" max="513" width="26.42578125" style="2" customWidth="1"/>
    <col min="514" max="519" width="12.7109375" style="2" bestFit="1" customWidth="1"/>
    <col min="520" max="520" width="9" style="2"/>
    <col min="521" max="521" width="8.42578125" style="2" bestFit="1" customWidth="1"/>
    <col min="522" max="768" width="9" style="2"/>
    <col min="769" max="769" width="26.42578125" style="2" customWidth="1"/>
    <col min="770" max="775" width="12.7109375" style="2" bestFit="1" customWidth="1"/>
    <col min="776" max="776" width="9" style="2"/>
    <col min="777" max="777" width="8.42578125" style="2" bestFit="1" customWidth="1"/>
    <col min="778" max="1024" width="9" style="2"/>
    <col min="1025" max="1025" width="26.42578125" style="2" customWidth="1"/>
    <col min="1026" max="1031" width="12.7109375" style="2" bestFit="1" customWidth="1"/>
    <col min="1032" max="1032" width="9" style="2"/>
    <col min="1033" max="1033" width="8.42578125" style="2" bestFit="1" customWidth="1"/>
    <col min="1034" max="1280" width="9" style="2"/>
    <col min="1281" max="1281" width="26.42578125" style="2" customWidth="1"/>
    <col min="1282" max="1287" width="12.7109375" style="2" bestFit="1" customWidth="1"/>
    <col min="1288" max="1288" width="9" style="2"/>
    <col min="1289" max="1289" width="8.42578125" style="2" bestFit="1" customWidth="1"/>
    <col min="1290" max="1536" width="9" style="2"/>
    <col min="1537" max="1537" width="26.42578125" style="2" customWidth="1"/>
    <col min="1538" max="1543" width="12.7109375" style="2" bestFit="1" customWidth="1"/>
    <col min="1544" max="1544" width="9" style="2"/>
    <col min="1545" max="1545" width="8.42578125" style="2" bestFit="1" customWidth="1"/>
    <col min="1546" max="1792" width="9" style="2"/>
    <col min="1793" max="1793" width="26.42578125" style="2" customWidth="1"/>
    <col min="1794" max="1799" width="12.7109375" style="2" bestFit="1" customWidth="1"/>
    <col min="1800" max="1800" width="9" style="2"/>
    <col min="1801" max="1801" width="8.42578125" style="2" bestFit="1" customWidth="1"/>
    <col min="1802" max="2048" width="9" style="2"/>
    <col min="2049" max="2049" width="26.42578125" style="2" customWidth="1"/>
    <col min="2050" max="2055" width="12.7109375" style="2" bestFit="1" customWidth="1"/>
    <col min="2056" max="2056" width="9" style="2"/>
    <col min="2057" max="2057" width="8.42578125" style="2" bestFit="1" customWidth="1"/>
    <col min="2058" max="2304" width="9" style="2"/>
    <col min="2305" max="2305" width="26.42578125" style="2" customWidth="1"/>
    <col min="2306" max="2311" width="12.7109375" style="2" bestFit="1" customWidth="1"/>
    <col min="2312" max="2312" width="9" style="2"/>
    <col min="2313" max="2313" width="8.42578125" style="2" bestFit="1" customWidth="1"/>
    <col min="2314" max="2560" width="9" style="2"/>
    <col min="2561" max="2561" width="26.42578125" style="2" customWidth="1"/>
    <col min="2562" max="2567" width="12.7109375" style="2" bestFit="1" customWidth="1"/>
    <col min="2568" max="2568" width="9" style="2"/>
    <col min="2569" max="2569" width="8.42578125" style="2" bestFit="1" customWidth="1"/>
    <col min="2570" max="2816" width="9" style="2"/>
    <col min="2817" max="2817" width="26.42578125" style="2" customWidth="1"/>
    <col min="2818" max="2823" width="12.7109375" style="2" bestFit="1" customWidth="1"/>
    <col min="2824" max="2824" width="9" style="2"/>
    <col min="2825" max="2825" width="8.42578125" style="2" bestFit="1" customWidth="1"/>
    <col min="2826" max="3072" width="9" style="2"/>
    <col min="3073" max="3073" width="26.42578125" style="2" customWidth="1"/>
    <col min="3074" max="3079" width="12.7109375" style="2" bestFit="1" customWidth="1"/>
    <col min="3080" max="3080" width="9" style="2"/>
    <col min="3081" max="3081" width="8.42578125" style="2" bestFit="1" customWidth="1"/>
    <col min="3082" max="3328" width="9" style="2"/>
    <col min="3329" max="3329" width="26.42578125" style="2" customWidth="1"/>
    <col min="3330" max="3335" width="12.7109375" style="2" bestFit="1" customWidth="1"/>
    <col min="3336" max="3336" width="9" style="2"/>
    <col min="3337" max="3337" width="8.42578125" style="2" bestFit="1" customWidth="1"/>
    <col min="3338" max="3584" width="9" style="2"/>
    <col min="3585" max="3585" width="26.42578125" style="2" customWidth="1"/>
    <col min="3586" max="3591" width="12.7109375" style="2" bestFit="1" customWidth="1"/>
    <col min="3592" max="3592" width="9" style="2"/>
    <col min="3593" max="3593" width="8.42578125" style="2" bestFit="1" customWidth="1"/>
    <col min="3594" max="3840" width="9" style="2"/>
    <col min="3841" max="3841" width="26.42578125" style="2" customWidth="1"/>
    <col min="3842" max="3847" width="12.7109375" style="2" bestFit="1" customWidth="1"/>
    <col min="3848" max="3848" width="9" style="2"/>
    <col min="3849" max="3849" width="8.42578125" style="2" bestFit="1" customWidth="1"/>
    <col min="3850" max="4096" width="9" style="2"/>
    <col min="4097" max="4097" width="26.42578125" style="2" customWidth="1"/>
    <col min="4098" max="4103" width="12.7109375" style="2" bestFit="1" customWidth="1"/>
    <col min="4104" max="4104" width="9" style="2"/>
    <col min="4105" max="4105" width="8.42578125" style="2" bestFit="1" customWidth="1"/>
    <col min="4106" max="4352" width="9" style="2"/>
    <col min="4353" max="4353" width="26.42578125" style="2" customWidth="1"/>
    <col min="4354" max="4359" width="12.7109375" style="2" bestFit="1" customWidth="1"/>
    <col min="4360" max="4360" width="9" style="2"/>
    <col min="4361" max="4361" width="8.42578125" style="2" bestFit="1" customWidth="1"/>
    <col min="4362" max="4608" width="9" style="2"/>
    <col min="4609" max="4609" width="26.42578125" style="2" customWidth="1"/>
    <col min="4610" max="4615" width="12.7109375" style="2" bestFit="1" customWidth="1"/>
    <col min="4616" max="4616" width="9" style="2"/>
    <col min="4617" max="4617" width="8.42578125" style="2" bestFit="1" customWidth="1"/>
    <col min="4618" max="4864" width="9" style="2"/>
    <col min="4865" max="4865" width="26.42578125" style="2" customWidth="1"/>
    <col min="4866" max="4871" width="12.7109375" style="2" bestFit="1" customWidth="1"/>
    <col min="4872" max="4872" width="9" style="2"/>
    <col min="4873" max="4873" width="8.42578125" style="2" bestFit="1" customWidth="1"/>
    <col min="4874" max="5120" width="9" style="2"/>
    <col min="5121" max="5121" width="26.42578125" style="2" customWidth="1"/>
    <col min="5122" max="5127" width="12.7109375" style="2" bestFit="1" customWidth="1"/>
    <col min="5128" max="5128" width="9" style="2"/>
    <col min="5129" max="5129" width="8.42578125" style="2" bestFit="1" customWidth="1"/>
    <col min="5130" max="5376" width="9" style="2"/>
    <col min="5377" max="5377" width="26.42578125" style="2" customWidth="1"/>
    <col min="5378" max="5383" width="12.7109375" style="2" bestFit="1" customWidth="1"/>
    <col min="5384" max="5384" width="9" style="2"/>
    <col min="5385" max="5385" width="8.42578125" style="2" bestFit="1" customWidth="1"/>
    <col min="5386" max="5632" width="9" style="2"/>
    <col min="5633" max="5633" width="26.42578125" style="2" customWidth="1"/>
    <col min="5634" max="5639" width="12.7109375" style="2" bestFit="1" customWidth="1"/>
    <col min="5640" max="5640" width="9" style="2"/>
    <col min="5641" max="5641" width="8.42578125" style="2" bestFit="1" customWidth="1"/>
    <col min="5642" max="5888" width="9" style="2"/>
    <col min="5889" max="5889" width="26.42578125" style="2" customWidth="1"/>
    <col min="5890" max="5895" width="12.7109375" style="2" bestFit="1" customWidth="1"/>
    <col min="5896" max="5896" width="9" style="2"/>
    <col min="5897" max="5897" width="8.42578125" style="2" bestFit="1" customWidth="1"/>
    <col min="5898" max="6144" width="9" style="2"/>
    <col min="6145" max="6145" width="26.42578125" style="2" customWidth="1"/>
    <col min="6146" max="6151" width="12.7109375" style="2" bestFit="1" customWidth="1"/>
    <col min="6152" max="6152" width="9" style="2"/>
    <col min="6153" max="6153" width="8.42578125" style="2" bestFit="1" customWidth="1"/>
    <col min="6154" max="6400" width="9" style="2"/>
    <col min="6401" max="6401" width="26.42578125" style="2" customWidth="1"/>
    <col min="6402" max="6407" width="12.7109375" style="2" bestFit="1" customWidth="1"/>
    <col min="6408" max="6408" width="9" style="2"/>
    <col min="6409" max="6409" width="8.42578125" style="2" bestFit="1" customWidth="1"/>
    <col min="6410" max="6656" width="9" style="2"/>
    <col min="6657" max="6657" width="26.42578125" style="2" customWidth="1"/>
    <col min="6658" max="6663" width="12.7109375" style="2" bestFit="1" customWidth="1"/>
    <col min="6664" max="6664" width="9" style="2"/>
    <col min="6665" max="6665" width="8.42578125" style="2" bestFit="1" customWidth="1"/>
    <col min="6666" max="6912" width="9" style="2"/>
    <col min="6913" max="6913" width="26.42578125" style="2" customWidth="1"/>
    <col min="6914" max="6919" width="12.7109375" style="2" bestFit="1" customWidth="1"/>
    <col min="6920" max="6920" width="9" style="2"/>
    <col min="6921" max="6921" width="8.42578125" style="2" bestFit="1" customWidth="1"/>
    <col min="6922" max="7168" width="9" style="2"/>
    <col min="7169" max="7169" width="26.42578125" style="2" customWidth="1"/>
    <col min="7170" max="7175" width="12.7109375" style="2" bestFit="1" customWidth="1"/>
    <col min="7176" max="7176" width="9" style="2"/>
    <col min="7177" max="7177" width="8.42578125" style="2" bestFit="1" customWidth="1"/>
    <col min="7178" max="7424" width="9" style="2"/>
    <col min="7425" max="7425" width="26.42578125" style="2" customWidth="1"/>
    <col min="7426" max="7431" width="12.7109375" style="2" bestFit="1" customWidth="1"/>
    <col min="7432" max="7432" width="9" style="2"/>
    <col min="7433" max="7433" width="8.42578125" style="2" bestFit="1" customWidth="1"/>
    <col min="7434" max="7680" width="9" style="2"/>
    <col min="7681" max="7681" width="26.42578125" style="2" customWidth="1"/>
    <col min="7682" max="7687" width="12.7109375" style="2" bestFit="1" customWidth="1"/>
    <col min="7688" max="7688" width="9" style="2"/>
    <col min="7689" max="7689" width="8.42578125" style="2" bestFit="1" customWidth="1"/>
    <col min="7690" max="7936" width="9" style="2"/>
    <col min="7937" max="7937" width="26.42578125" style="2" customWidth="1"/>
    <col min="7938" max="7943" width="12.7109375" style="2" bestFit="1" customWidth="1"/>
    <col min="7944" max="7944" width="9" style="2"/>
    <col min="7945" max="7945" width="8.42578125" style="2" bestFit="1" customWidth="1"/>
    <col min="7946" max="8192" width="9" style="2"/>
    <col min="8193" max="8193" width="26.42578125" style="2" customWidth="1"/>
    <col min="8194" max="8199" width="12.7109375" style="2" bestFit="1" customWidth="1"/>
    <col min="8200" max="8200" width="9" style="2"/>
    <col min="8201" max="8201" width="8.42578125" style="2" bestFit="1" customWidth="1"/>
    <col min="8202" max="8448" width="9" style="2"/>
    <col min="8449" max="8449" width="26.42578125" style="2" customWidth="1"/>
    <col min="8450" max="8455" width="12.7109375" style="2" bestFit="1" customWidth="1"/>
    <col min="8456" max="8456" width="9" style="2"/>
    <col min="8457" max="8457" width="8.42578125" style="2" bestFit="1" customWidth="1"/>
    <col min="8458" max="8704" width="9" style="2"/>
    <col min="8705" max="8705" width="26.42578125" style="2" customWidth="1"/>
    <col min="8706" max="8711" width="12.7109375" style="2" bestFit="1" customWidth="1"/>
    <col min="8712" max="8712" width="9" style="2"/>
    <col min="8713" max="8713" width="8.42578125" style="2" bestFit="1" customWidth="1"/>
    <col min="8714" max="8960" width="9" style="2"/>
    <col min="8961" max="8961" width="26.42578125" style="2" customWidth="1"/>
    <col min="8962" max="8967" width="12.7109375" style="2" bestFit="1" customWidth="1"/>
    <col min="8968" max="8968" width="9" style="2"/>
    <col min="8969" max="8969" width="8.42578125" style="2" bestFit="1" customWidth="1"/>
    <col min="8970" max="9216" width="9" style="2"/>
    <col min="9217" max="9217" width="26.42578125" style="2" customWidth="1"/>
    <col min="9218" max="9223" width="12.7109375" style="2" bestFit="1" customWidth="1"/>
    <col min="9224" max="9224" width="9" style="2"/>
    <col min="9225" max="9225" width="8.42578125" style="2" bestFit="1" customWidth="1"/>
    <col min="9226" max="9472" width="9" style="2"/>
    <col min="9473" max="9473" width="26.42578125" style="2" customWidth="1"/>
    <col min="9474" max="9479" width="12.7109375" style="2" bestFit="1" customWidth="1"/>
    <col min="9480" max="9480" width="9" style="2"/>
    <col min="9481" max="9481" width="8.42578125" style="2" bestFit="1" customWidth="1"/>
    <col min="9482" max="9728" width="9" style="2"/>
    <col min="9729" max="9729" width="26.42578125" style="2" customWidth="1"/>
    <col min="9730" max="9735" width="12.7109375" style="2" bestFit="1" customWidth="1"/>
    <col min="9736" max="9736" width="9" style="2"/>
    <col min="9737" max="9737" width="8.42578125" style="2" bestFit="1" customWidth="1"/>
    <col min="9738" max="9984" width="9" style="2"/>
    <col min="9985" max="9985" width="26.42578125" style="2" customWidth="1"/>
    <col min="9986" max="9991" width="12.7109375" style="2" bestFit="1" customWidth="1"/>
    <col min="9992" max="9992" width="9" style="2"/>
    <col min="9993" max="9993" width="8.42578125" style="2" bestFit="1" customWidth="1"/>
    <col min="9994" max="10240" width="9" style="2"/>
    <col min="10241" max="10241" width="26.42578125" style="2" customWidth="1"/>
    <col min="10242" max="10247" width="12.7109375" style="2" bestFit="1" customWidth="1"/>
    <col min="10248" max="10248" width="9" style="2"/>
    <col min="10249" max="10249" width="8.42578125" style="2" bestFit="1" customWidth="1"/>
    <col min="10250" max="10496" width="9" style="2"/>
    <col min="10497" max="10497" width="26.42578125" style="2" customWidth="1"/>
    <col min="10498" max="10503" width="12.7109375" style="2" bestFit="1" customWidth="1"/>
    <col min="10504" max="10504" width="9" style="2"/>
    <col min="10505" max="10505" width="8.42578125" style="2" bestFit="1" customWidth="1"/>
    <col min="10506" max="10752" width="9" style="2"/>
    <col min="10753" max="10753" width="26.42578125" style="2" customWidth="1"/>
    <col min="10754" max="10759" width="12.7109375" style="2" bestFit="1" customWidth="1"/>
    <col min="10760" max="10760" width="9" style="2"/>
    <col min="10761" max="10761" width="8.42578125" style="2" bestFit="1" customWidth="1"/>
    <col min="10762" max="11008" width="9" style="2"/>
    <col min="11009" max="11009" width="26.42578125" style="2" customWidth="1"/>
    <col min="11010" max="11015" width="12.7109375" style="2" bestFit="1" customWidth="1"/>
    <col min="11016" max="11016" width="9" style="2"/>
    <col min="11017" max="11017" width="8.42578125" style="2" bestFit="1" customWidth="1"/>
    <col min="11018" max="11264" width="9" style="2"/>
    <col min="11265" max="11265" width="26.42578125" style="2" customWidth="1"/>
    <col min="11266" max="11271" width="12.7109375" style="2" bestFit="1" customWidth="1"/>
    <col min="11272" max="11272" width="9" style="2"/>
    <col min="11273" max="11273" width="8.42578125" style="2" bestFit="1" customWidth="1"/>
    <col min="11274" max="11520" width="9" style="2"/>
    <col min="11521" max="11521" width="26.42578125" style="2" customWidth="1"/>
    <col min="11522" max="11527" width="12.7109375" style="2" bestFit="1" customWidth="1"/>
    <col min="11528" max="11528" width="9" style="2"/>
    <col min="11529" max="11529" width="8.42578125" style="2" bestFit="1" customWidth="1"/>
    <col min="11530" max="11776" width="9" style="2"/>
    <col min="11777" max="11777" width="26.42578125" style="2" customWidth="1"/>
    <col min="11778" max="11783" width="12.7109375" style="2" bestFit="1" customWidth="1"/>
    <col min="11784" max="11784" width="9" style="2"/>
    <col min="11785" max="11785" width="8.42578125" style="2" bestFit="1" customWidth="1"/>
    <col min="11786" max="12032" width="9" style="2"/>
    <col min="12033" max="12033" width="26.42578125" style="2" customWidth="1"/>
    <col min="12034" max="12039" width="12.7109375" style="2" bestFit="1" customWidth="1"/>
    <col min="12040" max="12040" width="9" style="2"/>
    <col min="12041" max="12041" width="8.42578125" style="2" bestFit="1" customWidth="1"/>
    <col min="12042" max="12288" width="9" style="2"/>
    <col min="12289" max="12289" width="26.42578125" style="2" customWidth="1"/>
    <col min="12290" max="12295" width="12.7109375" style="2" bestFit="1" customWidth="1"/>
    <col min="12296" max="12296" width="9" style="2"/>
    <col min="12297" max="12297" width="8.42578125" style="2" bestFit="1" customWidth="1"/>
    <col min="12298" max="12544" width="9" style="2"/>
    <col min="12545" max="12545" width="26.42578125" style="2" customWidth="1"/>
    <col min="12546" max="12551" width="12.7109375" style="2" bestFit="1" customWidth="1"/>
    <col min="12552" max="12552" width="9" style="2"/>
    <col min="12553" max="12553" width="8.42578125" style="2" bestFit="1" customWidth="1"/>
    <col min="12554" max="12800" width="9" style="2"/>
    <col min="12801" max="12801" width="26.42578125" style="2" customWidth="1"/>
    <col min="12802" max="12807" width="12.7109375" style="2" bestFit="1" customWidth="1"/>
    <col min="12808" max="12808" width="9" style="2"/>
    <col min="12809" max="12809" width="8.42578125" style="2" bestFit="1" customWidth="1"/>
    <col min="12810" max="13056" width="9" style="2"/>
    <col min="13057" max="13057" width="26.42578125" style="2" customWidth="1"/>
    <col min="13058" max="13063" width="12.7109375" style="2" bestFit="1" customWidth="1"/>
    <col min="13064" max="13064" width="9" style="2"/>
    <col min="13065" max="13065" width="8.42578125" style="2" bestFit="1" customWidth="1"/>
    <col min="13066" max="13312" width="9" style="2"/>
    <col min="13313" max="13313" width="26.42578125" style="2" customWidth="1"/>
    <col min="13314" max="13319" width="12.7109375" style="2" bestFit="1" customWidth="1"/>
    <col min="13320" max="13320" width="9" style="2"/>
    <col min="13321" max="13321" width="8.42578125" style="2" bestFit="1" customWidth="1"/>
    <col min="13322" max="13568" width="9" style="2"/>
    <col min="13569" max="13569" width="26.42578125" style="2" customWidth="1"/>
    <col min="13570" max="13575" width="12.7109375" style="2" bestFit="1" customWidth="1"/>
    <col min="13576" max="13576" width="9" style="2"/>
    <col min="13577" max="13577" width="8.42578125" style="2" bestFit="1" customWidth="1"/>
    <col min="13578" max="13824" width="9" style="2"/>
    <col min="13825" max="13825" width="26.42578125" style="2" customWidth="1"/>
    <col min="13826" max="13831" width="12.7109375" style="2" bestFit="1" customWidth="1"/>
    <col min="13832" max="13832" width="9" style="2"/>
    <col min="13833" max="13833" width="8.42578125" style="2" bestFit="1" customWidth="1"/>
    <col min="13834" max="14080" width="9" style="2"/>
    <col min="14081" max="14081" width="26.42578125" style="2" customWidth="1"/>
    <col min="14082" max="14087" width="12.7109375" style="2" bestFit="1" customWidth="1"/>
    <col min="14088" max="14088" width="9" style="2"/>
    <col min="14089" max="14089" width="8.42578125" style="2" bestFit="1" customWidth="1"/>
    <col min="14090" max="14336" width="9" style="2"/>
    <col min="14337" max="14337" width="26.42578125" style="2" customWidth="1"/>
    <col min="14338" max="14343" width="12.7109375" style="2" bestFit="1" customWidth="1"/>
    <col min="14344" max="14344" width="9" style="2"/>
    <col min="14345" max="14345" width="8.42578125" style="2" bestFit="1" customWidth="1"/>
    <col min="14346" max="14592" width="9" style="2"/>
    <col min="14593" max="14593" width="26.42578125" style="2" customWidth="1"/>
    <col min="14594" max="14599" width="12.7109375" style="2" bestFit="1" customWidth="1"/>
    <col min="14600" max="14600" width="9" style="2"/>
    <col min="14601" max="14601" width="8.42578125" style="2" bestFit="1" customWidth="1"/>
    <col min="14602" max="14848" width="9" style="2"/>
    <col min="14849" max="14849" width="26.42578125" style="2" customWidth="1"/>
    <col min="14850" max="14855" width="12.7109375" style="2" bestFit="1" customWidth="1"/>
    <col min="14856" max="14856" width="9" style="2"/>
    <col min="14857" max="14857" width="8.42578125" style="2" bestFit="1" customWidth="1"/>
    <col min="14858" max="15104" width="9" style="2"/>
    <col min="15105" max="15105" width="26.42578125" style="2" customWidth="1"/>
    <col min="15106" max="15111" width="12.7109375" style="2" bestFit="1" customWidth="1"/>
    <col min="15112" max="15112" width="9" style="2"/>
    <col min="15113" max="15113" width="8.42578125" style="2" bestFit="1" customWidth="1"/>
    <col min="15114" max="15360" width="9" style="2"/>
    <col min="15361" max="15361" width="26.42578125" style="2" customWidth="1"/>
    <col min="15362" max="15367" width="12.7109375" style="2" bestFit="1" customWidth="1"/>
    <col min="15368" max="15368" width="9" style="2"/>
    <col min="15369" max="15369" width="8.42578125" style="2" bestFit="1" customWidth="1"/>
    <col min="15370" max="15616" width="9" style="2"/>
    <col min="15617" max="15617" width="26.42578125" style="2" customWidth="1"/>
    <col min="15618" max="15623" width="12.7109375" style="2" bestFit="1" customWidth="1"/>
    <col min="15624" max="15624" width="9" style="2"/>
    <col min="15625" max="15625" width="8.42578125" style="2" bestFit="1" customWidth="1"/>
    <col min="15626" max="15872" width="9" style="2"/>
    <col min="15873" max="15873" width="26.42578125" style="2" customWidth="1"/>
    <col min="15874" max="15879" width="12.7109375" style="2" bestFit="1" customWidth="1"/>
    <col min="15880" max="15880" width="9" style="2"/>
    <col min="15881" max="15881" width="8.42578125" style="2" bestFit="1" customWidth="1"/>
    <col min="15882" max="16128" width="9" style="2"/>
    <col min="16129" max="16129" width="26.42578125" style="2" customWidth="1"/>
    <col min="16130" max="16135" width="12.7109375" style="2" bestFit="1" customWidth="1"/>
    <col min="16136" max="16136" width="9" style="2"/>
    <col min="16137" max="16137" width="8.42578125" style="2" bestFit="1" customWidth="1"/>
    <col min="16138" max="16384" width="9" style="2"/>
  </cols>
  <sheetData>
    <row r="1" spans="1:7" ht="16.5" x14ac:dyDescent="0.3">
      <c r="A1" s="1" t="s">
        <v>0</v>
      </c>
      <c r="B1" s="1"/>
      <c r="C1" s="1"/>
      <c r="D1" s="1"/>
      <c r="E1" s="1"/>
    </row>
    <row r="2" spans="1:7" ht="16.5" x14ac:dyDescent="0.25">
      <c r="A2" s="3" t="s">
        <v>1</v>
      </c>
      <c r="B2" s="4">
        <v>2005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 x14ac:dyDescent="0.25">
      <c r="A3" s="6" t="s">
        <v>7</v>
      </c>
      <c r="B3" s="7">
        <f t="shared" ref="B3:G3" si="0">SUM(B4:B20)</f>
        <v>18636</v>
      </c>
      <c r="C3" s="7">
        <f t="shared" si="0"/>
        <v>20090</v>
      </c>
      <c r="D3" s="7">
        <f t="shared" si="0"/>
        <v>20380</v>
      </c>
      <c r="E3" s="7">
        <f t="shared" si="0"/>
        <v>20672</v>
      </c>
      <c r="F3" s="7">
        <f t="shared" si="0"/>
        <v>20957</v>
      </c>
      <c r="G3" s="7">
        <f t="shared" si="0"/>
        <v>21234</v>
      </c>
    </row>
    <row r="4" spans="1:7" x14ac:dyDescent="0.25">
      <c r="A4" s="8" t="s">
        <v>8</v>
      </c>
      <c r="B4" s="9">
        <f t="shared" ref="B4:G19" si="1">SUM(B23,B42)</f>
        <v>1813</v>
      </c>
      <c r="C4" s="9">
        <f t="shared" si="1"/>
        <v>2493</v>
      </c>
      <c r="D4" s="9">
        <f t="shared" si="1"/>
        <v>2476</v>
      </c>
      <c r="E4" s="9">
        <f t="shared" si="1"/>
        <v>2453</v>
      </c>
      <c r="F4" s="9">
        <f t="shared" si="1"/>
        <v>2425</v>
      </c>
      <c r="G4" s="9">
        <f>SUM(G23,G42)</f>
        <v>2390</v>
      </c>
    </row>
    <row r="5" spans="1:7" x14ac:dyDescent="0.25">
      <c r="A5" s="10" t="s">
        <v>9</v>
      </c>
      <c r="B5" s="9">
        <f t="shared" si="1"/>
        <v>2164</v>
      </c>
      <c r="C5" s="9">
        <f t="shared" si="1"/>
        <v>1805</v>
      </c>
      <c r="D5" s="9">
        <f t="shared" si="1"/>
        <v>1930</v>
      </c>
      <c r="E5" s="9">
        <f t="shared" si="1"/>
        <v>2054</v>
      </c>
      <c r="F5" s="9">
        <f t="shared" si="1"/>
        <v>2179</v>
      </c>
      <c r="G5" s="9">
        <f t="shared" si="1"/>
        <v>2301</v>
      </c>
    </row>
    <row r="6" spans="1:7" x14ac:dyDescent="0.25">
      <c r="A6" s="11" t="s">
        <v>10</v>
      </c>
      <c r="B6" s="9">
        <f t="shared" si="1"/>
        <v>2615</v>
      </c>
      <c r="C6" s="9">
        <f t="shared" si="1"/>
        <v>1967</v>
      </c>
      <c r="D6" s="9">
        <f t="shared" si="1"/>
        <v>1912</v>
      </c>
      <c r="E6" s="9">
        <f t="shared" si="1"/>
        <v>1865</v>
      </c>
      <c r="F6" s="9">
        <f t="shared" si="1"/>
        <v>1825</v>
      </c>
      <c r="G6" s="9">
        <f t="shared" si="1"/>
        <v>1791</v>
      </c>
    </row>
    <row r="7" spans="1:7" x14ac:dyDescent="0.25">
      <c r="A7" s="11" t="s">
        <v>11</v>
      </c>
      <c r="B7" s="9">
        <f t="shared" si="1"/>
        <v>2543</v>
      </c>
      <c r="C7" s="9">
        <f t="shared" si="1"/>
        <v>2080</v>
      </c>
      <c r="D7" s="9">
        <f t="shared" si="1"/>
        <v>2060</v>
      </c>
      <c r="E7" s="9">
        <f t="shared" si="1"/>
        <v>2033</v>
      </c>
      <c r="F7" s="9">
        <f t="shared" si="1"/>
        <v>1999</v>
      </c>
      <c r="G7" s="9">
        <f t="shared" si="1"/>
        <v>1963</v>
      </c>
    </row>
    <row r="8" spans="1:7" x14ac:dyDescent="0.25">
      <c r="A8" s="11" t="s">
        <v>12</v>
      </c>
      <c r="B8" s="9">
        <f t="shared" si="1"/>
        <v>1645</v>
      </c>
      <c r="C8" s="9">
        <f t="shared" si="1"/>
        <v>2009</v>
      </c>
      <c r="D8" s="9">
        <f t="shared" si="1"/>
        <v>2020</v>
      </c>
      <c r="E8" s="9">
        <f t="shared" si="1"/>
        <v>2031</v>
      </c>
      <c r="F8" s="9">
        <f t="shared" si="1"/>
        <v>2039</v>
      </c>
      <c r="G8" s="9">
        <f t="shared" si="1"/>
        <v>2040</v>
      </c>
    </row>
    <row r="9" spans="1:7" x14ac:dyDescent="0.25">
      <c r="A9" s="11" t="s">
        <v>13</v>
      </c>
      <c r="B9" s="9">
        <f t="shared" si="1"/>
        <v>1244</v>
      </c>
      <c r="C9" s="9">
        <f t="shared" si="1"/>
        <v>1870</v>
      </c>
      <c r="D9" s="9">
        <f t="shared" si="1"/>
        <v>1892</v>
      </c>
      <c r="E9" s="9">
        <f t="shared" si="1"/>
        <v>1912</v>
      </c>
      <c r="F9" s="9">
        <f t="shared" si="1"/>
        <v>1930</v>
      </c>
      <c r="G9" s="9">
        <f t="shared" si="1"/>
        <v>1945</v>
      </c>
    </row>
    <row r="10" spans="1:7" x14ac:dyDescent="0.25">
      <c r="A10" s="11" t="s">
        <v>14</v>
      </c>
      <c r="B10" s="9">
        <f t="shared" si="1"/>
        <v>1007</v>
      </c>
      <c r="C10" s="9">
        <f t="shared" si="1"/>
        <v>1652</v>
      </c>
      <c r="D10" s="9">
        <f t="shared" si="1"/>
        <v>1693</v>
      </c>
      <c r="E10" s="9">
        <f t="shared" si="1"/>
        <v>1731</v>
      </c>
      <c r="F10" s="9">
        <f t="shared" si="1"/>
        <v>1764</v>
      </c>
      <c r="G10" s="9">
        <f t="shared" si="1"/>
        <v>1794</v>
      </c>
    </row>
    <row r="11" spans="1:7" x14ac:dyDescent="0.25">
      <c r="A11" s="11" t="s">
        <v>15</v>
      </c>
      <c r="B11" s="9">
        <f t="shared" si="1"/>
        <v>964</v>
      </c>
      <c r="C11" s="9">
        <f t="shared" si="1"/>
        <v>1358</v>
      </c>
      <c r="D11" s="9">
        <f t="shared" si="1"/>
        <v>1405</v>
      </c>
      <c r="E11" s="9">
        <f t="shared" si="1"/>
        <v>1456</v>
      </c>
      <c r="F11" s="9">
        <f t="shared" si="1"/>
        <v>1507</v>
      </c>
      <c r="G11" s="9">
        <f t="shared" si="1"/>
        <v>1559</v>
      </c>
    </row>
    <row r="12" spans="1:7" x14ac:dyDescent="0.25">
      <c r="A12" s="11" t="s">
        <v>16</v>
      </c>
      <c r="B12" s="9">
        <f t="shared" si="1"/>
        <v>747</v>
      </c>
      <c r="C12" s="9">
        <f t="shared" si="1"/>
        <v>1134</v>
      </c>
      <c r="D12" s="9">
        <f t="shared" si="1"/>
        <v>1168</v>
      </c>
      <c r="E12" s="9">
        <f t="shared" si="1"/>
        <v>1202</v>
      </c>
      <c r="F12" s="9">
        <f t="shared" si="1"/>
        <v>1236</v>
      </c>
      <c r="G12" s="9">
        <f t="shared" si="1"/>
        <v>1274</v>
      </c>
    </row>
    <row r="13" spans="1:7" x14ac:dyDescent="0.25">
      <c r="A13" s="11" t="s">
        <v>17</v>
      </c>
      <c r="B13" s="9">
        <f t="shared" si="1"/>
        <v>815</v>
      </c>
      <c r="C13" s="9">
        <f t="shared" si="1"/>
        <v>911</v>
      </c>
      <c r="D13" s="9">
        <f t="shared" si="1"/>
        <v>943</v>
      </c>
      <c r="E13" s="9">
        <f t="shared" si="1"/>
        <v>978</v>
      </c>
      <c r="F13" s="9">
        <f t="shared" si="1"/>
        <v>1016</v>
      </c>
      <c r="G13" s="9">
        <f t="shared" si="1"/>
        <v>1054</v>
      </c>
    </row>
    <row r="14" spans="1:7" x14ac:dyDescent="0.25">
      <c r="A14" s="11" t="s">
        <v>18</v>
      </c>
      <c r="B14" s="9">
        <f t="shared" si="1"/>
        <v>788</v>
      </c>
      <c r="C14" s="9">
        <f t="shared" si="1"/>
        <v>748</v>
      </c>
      <c r="D14" s="9">
        <f t="shared" si="1"/>
        <v>768</v>
      </c>
      <c r="E14" s="9">
        <f t="shared" si="1"/>
        <v>789</v>
      </c>
      <c r="F14" s="9">
        <f t="shared" si="1"/>
        <v>812</v>
      </c>
      <c r="G14" s="9">
        <f t="shared" si="1"/>
        <v>839</v>
      </c>
    </row>
    <row r="15" spans="1:7" x14ac:dyDescent="0.25">
      <c r="A15" s="11" t="s">
        <v>19</v>
      </c>
      <c r="B15" s="9">
        <f t="shared" si="1"/>
        <v>555</v>
      </c>
      <c r="C15" s="9">
        <f t="shared" si="1"/>
        <v>605</v>
      </c>
      <c r="D15" s="9">
        <f t="shared" si="1"/>
        <v>622</v>
      </c>
      <c r="E15" s="9">
        <f t="shared" si="1"/>
        <v>640</v>
      </c>
      <c r="F15" s="9">
        <f t="shared" si="1"/>
        <v>659</v>
      </c>
      <c r="G15" s="9">
        <f t="shared" si="1"/>
        <v>678</v>
      </c>
    </row>
    <row r="16" spans="1:7" x14ac:dyDescent="0.25">
      <c r="A16" s="12" t="s">
        <v>20</v>
      </c>
      <c r="B16" s="9">
        <f t="shared" si="1"/>
        <v>516</v>
      </c>
      <c r="C16" s="9">
        <f t="shared" si="1"/>
        <v>484</v>
      </c>
      <c r="D16" s="9">
        <f t="shared" si="1"/>
        <v>495</v>
      </c>
      <c r="E16" s="9">
        <f t="shared" si="1"/>
        <v>508</v>
      </c>
      <c r="F16" s="9">
        <f t="shared" si="1"/>
        <v>521</v>
      </c>
      <c r="G16" s="9">
        <f t="shared" si="1"/>
        <v>536</v>
      </c>
    </row>
    <row r="17" spans="1:7" x14ac:dyDescent="0.25">
      <c r="A17" s="12" t="s">
        <v>21</v>
      </c>
      <c r="B17" s="9">
        <f t="shared" si="1"/>
        <v>469</v>
      </c>
      <c r="C17" s="9">
        <f t="shared" si="1"/>
        <v>374</v>
      </c>
      <c r="D17" s="9">
        <f t="shared" si="1"/>
        <v>382</v>
      </c>
      <c r="E17" s="9">
        <f t="shared" si="1"/>
        <v>391</v>
      </c>
      <c r="F17" s="9">
        <f t="shared" si="1"/>
        <v>401</v>
      </c>
      <c r="G17" s="9">
        <f t="shared" si="1"/>
        <v>411</v>
      </c>
    </row>
    <row r="18" spans="1:7" x14ac:dyDescent="0.25">
      <c r="A18" s="12" t="s">
        <v>22</v>
      </c>
      <c r="B18" s="9">
        <f t="shared" si="1"/>
        <v>321</v>
      </c>
      <c r="C18" s="9">
        <f t="shared" si="1"/>
        <v>271</v>
      </c>
      <c r="D18" s="9">
        <f t="shared" si="1"/>
        <v>277</v>
      </c>
      <c r="E18" s="9">
        <f t="shared" si="1"/>
        <v>283</v>
      </c>
      <c r="F18" s="9">
        <f t="shared" si="1"/>
        <v>290</v>
      </c>
      <c r="G18" s="9">
        <f t="shared" si="1"/>
        <v>296</v>
      </c>
    </row>
    <row r="19" spans="1:7" x14ac:dyDescent="0.25">
      <c r="A19" s="12" t="s">
        <v>23</v>
      </c>
      <c r="B19" s="9">
        <f t="shared" si="1"/>
        <v>201</v>
      </c>
      <c r="C19" s="9">
        <f t="shared" si="1"/>
        <v>179</v>
      </c>
      <c r="D19" s="9">
        <f t="shared" si="1"/>
        <v>183</v>
      </c>
      <c r="E19" s="9">
        <f t="shared" si="1"/>
        <v>187</v>
      </c>
      <c r="F19" s="9">
        <f t="shared" si="1"/>
        <v>190</v>
      </c>
      <c r="G19" s="9">
        <f t="shared" si="1"/>
        <v>194</v>
      </c>
    </row>
    <row r="20" spans="1:7" x14ac:dyDescent="0.25">
      <c r="A20" s="12" t="s">
        <v>24</v>
      </c>
      <c r="B20" s="9">
        <f t="shared" ref="B20" si="2">SUM(B39,B58)</f>
        <v>229</v>
      </c>
      <c r="C20" s="9">
        <f>SUM(C39,C58)</f>
        <v>150</v>
      </c>
      <c r="D20" s="9">
        <f>SUM(D39,D58)</f>
        <v>154</v>
      </c>
      <c r="E20" s="9">
        <f>SUM(E39,E58)</f>
        <v>159</v>
      </c>
      <c r="F20" s="9">
        <f>SUM(F39,F58)</f>
        <v>164</v>
      </c>
      <c r="G20" s="9">
        <f t="shared" ref="G20" si="3">SUM(G39,G58)</f>
        <v>169</v>
      </c>
    </row>
    <row r="21" spans="1:7" x14ac:dyDescent="0.25">
      <c r="A21" s="13" t="s">
        <v>25</v>
      </c>
      <c r="B21" s="14">
        <v>20.056231003039514</v>
      </c>
      <c r="C21" s="15">
        <v>23.730960676953707</v>
      </c>
      <c r="D21" s="15">
        <v>23.985148514851485</v>
      </c>
      <c r="E21" s="15">
        <v>24.253815854258985</v>
      </c>
      <c r="F21" s="15">
        <v>24.529792746113991</v>
      </c>
      <c r="G21" s="16">
        <f>24.5+((10617-10485)/1945)*5</f>
        <v>24.839331619537276</v>
      </c>
    </row>
    <row r="22" spans="1:7" x14ac:dyDescent="0.25">
      <c r="A22" s="17" t="s">
        <v>26</v>
      </c>
      <c r="B22" s="7">
        <f t="shared" ref="B22:G22" si="4">SUM(B23:B39)</f>
        <v>9492</v>
      </c>
      <c r="C22" s="7">
        <f t="shared" si="4"/>
        <v>10143</v>
      </c>
      <c r="D22" s="7">
        <f t="shared" si="4"/>
        <v>10282</v>
      </c>
      <c r="E22" s="7">
        <f t="shared" si="4"/>
        <v>10417</v>
      </c>
      <c r="F22" s="7">
        <f t="shared" si="4"/>
        <v>10549</v>
      </c>
      <c r="G22" s="7">
        <f t="shared" si="4"/>
        <v>10680</v>
      </c>
    </row>
    <row r="23" spans="1:7" x14ac:dyDescent="0.25">
      <c r="A23" s="8" t="s">
        <v>8</v>
      </c>
      <c r="B23" s="7">
        <v>863</v>
      </c>
      <c r="C23" s="7">
        <v>1214</v>
      </c>
      <c r="D23" s="7">
        <v>1206</v>
      </c>
      <c r="E23" s="7">
        <v>1195</v>
      </c>
      <c r="F23" s="7">
        <v>1181</v>
      </c>
      <c r="G23" s="9">
        <v>1164</v>
      </c>
    </row>
    <row r="24" spans="1:7" x14ac:dyDescent="0.25">
      <c r="A24" s="10" t="s">
        <v>9</v>
      </c>
      <c r="B24" s="7">
        <v>1099</v>
      </c>
      <c r="C24" s="7">
        <v>877</v>
      </c>
      <c r="D24" s="7">
        <v>939</v>
      </c>
      <c r="E24" s="7">
        <v>1000</v>
      </c>
      <c r="F24" s="7">
        <v>1062</v>
      </c>
      <c r="G24" s="9">
        <v>1122</v>
      </c>
    </row>
    <row r="25" spans="1:7" x14ac:dyDescent="0.25">
      <c r="A25" s="11" t="s">
        <v>10</v>
      </c>
      <c r="B25" s="7">
        <v>1349</v>
      </c>
      <c r="C25" s="7">
        <v>962</v>
      </c>
      <c r="D25" s="7">
        <v>934</v>
      </c>
      <c r="E25" s="7">
        <v>910</v>
      </c>
      <c r="F25" s="7">
        <v>889</v>
      </c>
      <c r="G25" s="9">
        <v>872</v>
      </c>
    </row>
    <row r="26" spans="1:7" x14ac:dyDescent="0.25">
      <c r="A26" s="11" t="s">
        <v>11</v>
      </c>
      <c r="B26" s="7">
        <v>1318</v>
      </c>
      <c r="C26" s="7">
        <v>1025</v>
      </c>
      <c r="D26" s="7">
        <v>1013</v>
      </c>
      <c r="E26" s="7">
        <v>998</v>
      </c>
      <c r="F26" s="7">
        <v>980</v>
      </c>
      <c r="G26" s="9">
        <v>961</v>
      </c>
    </row>
    <row r="27" spans="1:7" x14ac:dyDescent="0.25">
      <c r="A27" s="11" t="s">
        <v>12</v>
      </c>
      <c r="B27" s="7">
        <v>881</v>
      </c>
      <c r="C27" s="7">
        <v>1007</v>
      </c>
      <c r="D27" s="7">
        <v>1008</v>
      </c>
      <c r="E27" s="7">
        <v>1009</v>
      </c>
      <c r="F27" s="7">
        <v>1010</v>
      </c>
      <c r="G27" s="9">
        <v>1008</v>
      </c>
    </row>
    <row r="28" spans="1:7" x14ac:dyDescent="0.25">
      <c r="A28" s="11" t="s">
        <v>13</v>
      </c>
      <c r="B28" s="7">
        <v>643</v>
      </c>
      <c r="C28" s="7">
        <v>968</v>
      </c>
      <c r="D28" s="7">
        <v>974</v>
      </c>
      <c r="E28" s="7">
        <v>978</v>
      </c>
      <c r="F28" s="7">
        <v>980</v>
      </c>
      <c r="G28" s="9">
        <v>981</v>
      </c>
    </row>
    <row r="29" spans="1:7" x14ac:dyDescent="0.25">
      <c r="A29" s="11" t="s">
        <v>14</v>
      </c>
      <c r="B29" s="7">
        <v>512</v>
      </c>
      <c r="C29" s="7">
        <v>867</v>
      </c>
      <c r="D29" s="7">
        <v>887</v>
      </c>
      <c r="E29" s="7">
        <v>905</v>
      </c>
      <c r="F29" s="7">
        <v>920</v>
      </c>
      <c r="G29" s="9">
        <v>933</v>
      </c>
    </row>
    <row r="30" spans="1:7" x14ac:dyDescent="0.25">
      <c r="A30" s="11" t="s">
        <v>15</v>
      </c>
      <c r="B30" s="7">
        <v>500</v>
      </c>
      <c r="C30" s="7">
        <v>721</v>
      </c>
      <c r="D30" s="7">
        <v>745</v>
      </c>
      <c r="E30" s="7">
        <v>770</v>
      </c>
      <c r="F30" s="7">
        <v>795</v>
      </c>
      <c r="G30" s="9">
        <v>820</v>
      </c>
    </row>
    <row r="31" spans="1:7" x14ac:dyDescent="0.25">
      <c r="A31" s="11" t="s">
        <v>16</v>
      </c>
      <c r="B31" s="7">
        <v>361</v>
      </c>
      <c r="C31" s="7">
        <v>602</v>
      </c>
      <c r="D31" s="7">
        <v>621</v>
      </c>
      <c r="E31" s="7">
        <v>639</v>
      </c>
      <c r="F31" s="7">
        <v>657</v>
      </c>
      <c r="G31" s="9">
        <v>677</v>
      </c>
    </row>
    <row r="32" spans="1:7" x14ac:dyDescent="0.25">
      <c r="A32" s="11" t="s">
        <v>17</v>
      </c>
      <c r="B32" s="7">
        <v>393</v>
      </c>
      <c r="C32" s="7">
        <v>476</v>
      </c>
      <c r="D32" s="7">
        <v>494</v>
      </c>
      <c r="E32" s="7">
        <v>514</v>
      </c>
      <c r="F32" s="7">
        <v>536</v>
      </c>
      <c r="G32" s="9">
        <v>558</v>
      </c>
    </row>
    <row r="33" spans="1:9" x14ac:dyDescent="0.25">
      <c r="A33" s="11" t="s">
        <v>18</v>
      </c>
      <c r="B33" s="7">
        <v>391</v>
      </c>
      <c r="C33" s="7">
        <v>387</v>
      </c>
      <c r="D33" s="7">
        <v>398</v>
      </c>
      <c r="E33" s="7">
        <v>409</v>
      </c>
      <c r="F33" s="7">
        <v>421</v>
      </c>
      <c r="G33" s="9">
        <v>436</v>
      </c>
    </row>
    <row r="34" spans="1:9" x14ac:dyDescent="0.25">
      <c r="A34" s="11" t="s">
        <v>19</v>
      </c>
      <c r="B34" s="7">
        <v>298</v>
      </c>
      <c r="C34" s="7">
        <v>311</v>
      </c>
      <c r="D34" s="7">
        <v>320</v>
      </c>
      <c r="E34" s="7">
        <v>329</v>
      </c>
      <c r="F34" s="7">
        <v>339</v>
      </c>
      <c r="G34" s="9">
        <v>349</v>
      </c>
    </row>
    <row r="35" spans="1:9" x14ac:dyDescent="0.25">
      <c r="A35" s="12" t="s">
        <v>20</v>
      </c>
      <c r="B35" s="7">
        <v>276</v>
      </c>
      <c r="C35" s="7">
        <v>246</v>
      </c>
      <c r="D35" s="7">
        <v>252</v>
      </c>
      <c r="E35" s="7">
        <v>259</v>
      </c>
      <c r="F35" s="7">
        <v>265</v>
      </c>
      <c r="G35" s="9">
        <v>273</v>
      </c>
    </row>
    <row r="36" spans="1:9" x14ac:dyDescent="0.25">
      <c r="A36" s="12" t="s">
        <v>21</v>
      </c>
      <c r="B36" s="7">
        <f>62+46+49+45+26</f>
        <v>228</v>
      </c>
      <c r="C36" s="7">
        <v>188</v>
      </c>
      <c r="D36" s="7">
        <v>192</v>
      </c>
      <c r="E36" s="7">
        <v>196</v>
      </c>
      <c r="F36" s="7">
        <v>201</v>
      </c>
      <c r="G36" s="9">
        <v>206</v>
      </c>
    </row>
    <row r="37" spans="1:9" x14ac:dyDescent="0.25">
      <c r="A37" s="12" t="s">
        <v>22</v>
      </c>
      <c r="B37" s="18">
        <f>48+35+40+23+22</f>
        <v>168</v>
      </c>
      <c r="C37" s="7">
        <v>134</v>
      </c>
      <c r="D37" s="7">
        <v>137</v>
      </c>
      <c r="E37" s="7">
        <v>140</v>
      </c>
      <c r="F37" s="7">
        <v>143</v>
      </c>
      <c r="G37" s="9">
        <v>146</v>
      </c>
      <c r="I37" s="19"/>
    </row>
    <row r="38" spans="1:9" x14ac:dyDescent="0.25">
      <c r="A38" s="12" t="s">
        <v>23</v>
      </c>
      <c r="B38" s="18">
        <f>20+25+14+23+15</f>
        <v>97</v>
      </c>
      <c r="C38" s="7">
        <v>87</v>
      </c>
      <c r="D38" s="7">
        <v>89</v>
      </c>
      <c r="E38" s="7">
        <v>91</v>
      </c>
      <c r="F38" s="7">
        <v>92</v>
      </c>
      <c r="G38" s="9">
        <v>94</v>
      </c>
    </row>
    <row r="39" spans="1:9" x14ac:dyDescent="0.25">
      <c r="A39" s="12" t="s">
        <v>24</v>
      </c>
      <c r="B39" s="7">
        <v>115</v>
      </c>
      <c r="C39" s="7">
        <v>71</v>
      </c>
      <c r="D39" s="7">
        <v>73</v>
      </c>
      <c r="E39" s="7">
        <v>75</v>
      </c>
      <c r="F39" s="7">
        <v>78</v>
      </c>
      <c r="G39" s="9">
        <v>80</v>
      </c>
    </row>
    <row r="40" spans="1:9" x14ac:dyDescent="0.25">
      <c r="A40" s="13" t="s">
        <v>25</v>
      </c>
      <c r="B40" s="7">
        <v>19.943854324734446</v>
      </c>
      <c r="C40" s="7">
        <v>24.346341463414632</v>
      </c>
      <c r="D40" s="7">
        <v>24.703373015873016</v>
      </c>
      <c r="E40" s="20">
        <v>24.978196233894945</v>
      </c>
      <c r="F40" s="20">
        <v>25.254950495049506</v>
      </c>
      <c r="G40" s="21">
        <v>25.55654761904762</v>
      </c>
    </row>
    <row r="41" spans="1:9" x14ac:dyDescent="0.25">
      <c r="A41" s="22" t="s">
        <v>27</v>
      </c>
      <c r="B41" s="23">
        <f t="shared" ref="B41:G41" si="5">SUM(B42:B58)</f>
        <v>9144</v>
      </c>
      <c r="C41" s="23">
        <f t="shared" si="5"/>
        <v>9947</v>
      </c>
      <c r="D41" s="23">
        <f t="shared" si="5"/>
        <v>10098</v>
      </c>
      <c r="E41" s="23">
        <f t="shared" si="5"/>
        <v>10255</v>
      </c>
      <c r="F41" s="23">
        <f t="shared" si="5"/>
        <v>10408</v>
      </c>
      <c r="G41" s="23">
        <f t="shared" si="5"/>
        <v>10554</v>
      </c>
    </row>
    <row r="42" spans="1:9" x14ac:dyDescent="0.25">
      <c r="A42" s="8" t="s">
        <v>8</v>
      </c>
      <c r="B42" s="7">
        <v>950</v>
      </c>
      <c r="C42" s="7">
        <v>1279</v>
      </c>
      <c r="D42" s="7">
        <v>1270</v>
      </c>
      <c r="E42" s="7">
        <v>1258</v>
      </c>
      <c r="F42" s="7">
        <v>1244</v>
      </c>
      <c r="G42" s="9">
        <v>1226</v>
      </c>
    </row>
    <row r="43" spans="1:9" x14ac:dyDescent="0.25">
      <c r="A43" s="10" t="s">
        <v>9</v>
      </c>
      <c r="B43" s="7">
        <v>1065</v>
      </c>
      <c r="C43" s="7">
        <v>928</v>
      </c>
      <c r="D43" s="7">
        <v>991</v>
      </c>
      <c r="E43" s="7">
        <v>1054</v>
      </c>
      <c r="F43" s="7">
        <v>1117</v>
      </c>
      <c r="G43" s="9">
        <v>1179</v>
      </c>
    </row>
    <row r="44" spans="1:9" x14ac:dyDescent="0.25">
      <c r="A44" s="11" t="s">
        <v>10</v>
      </c>
      <c r="B44" s="7">
        <v>1266</v>
      </c>
      <c r="C44" s="7">
        <v>1005</v>
      </c>
      <c r="D44" s="7">
        <v>978</v>
      </c>
      <c r="E44" s="7">
        <v>955</v>
      </c>
      <c r="F44" s="7">
        <v>936</v>
      </c>
      <c r="G44" s="9">
        <v>919</v>
      </c>
    </row>
    <row r="45" spans="1:9" x14ac:dyDescent="0.25">
      <c r="A45" s="11" t="s">
        <v>11</v>
      </c>
      <c r="B45" s="7">
        <v>1225</v>
      </c>
      <c r="C45" s="7">
        <v>1055</v>
      </c>
      <c r="D45" s="7">
        <v>1047</v>
      </c>
      <c r="E45" s="7">
        <v>1035</v>
      </c>
      <c r="F45" s="7">
        <v>1019</v>
      </c>
      <c r="G45" s="9">
        <v>1002</v>
      </c>
    </row>
    <row r="46" spans="1:9" x14ac:dyDescent="0.25">
      <c r="A46" s="11" t="s">
        <v>12</v>
      </c>
      <c r="B46" s="7">
        <v>764</v>
      </c>
      <c r="C46" s="7">
        <v>1002</v>
      </c>
      <c r="D46" s="7">
        <v>1012</v>
      </c>
      <c r="E46" s="7">
        <v>1022</v>
      </c>
      <c r="F46" s="7">
        <v>1029</v>
      </c>
      <c r="G46" s="9">
        <v>1032</v>
      </c>
    </row>
    <row r="47" spans="1:9" x14ac:dyDescent="0.25">
      <c r="A47" s="11" t="s">
        <v>13</v>
      </c>
      <c r="B47" s="7">
        <v>601</v>
      </c>
      <c r="C47" s="7">
        <v>902</v>
      </c>
      <c r="D47" s="7">
        <v>918</v>
      </c>
      <c r="E47" s="7">
        <v>934</v>
      </c>
      <c r="F47" s="7">
        <v>950</v>
      </c>
      <c r="G47" s="9">
        <v>964</v>
      </c>
    </row>
    <row r="48" spans="1:9" x14ac:dyDescent="0.25">
      <c r="A48" s="11" t="s">
        <v>14</v>
      </c>
      <c r="B48" s="7">
        <v>495</v>
      </c>
      <c r="C48" s="7">
        <v>785</v>
      </c>
      <c r="D48" s="7">
        <v>806</v>
      </c>
      <c r="E48" s="7">
        <v>826</v>
      </c>
      <c r="F48" s="7">
        <v>844</v>
      </c>
      <c r="G48" s="9">
        <v>861</v>
      </c>
    </row>
    <row r="49" spans="1:7" x14ac:dyDescent="0.25">
      <c r="A49" s="11" t="s">
        <v>15</v>
      </c>
      <c r="B49" s="7">
        <v>464</v>
      </c>
      <c r="C49" s="7">
        <v>637</v>
      </c>
      <c r="D49" s="7">
        <v>660</v>
      </c>
      <c r="E49" s="7">
        <v>686</v>
      </c>
      <c r="F49" s="7">
        <v>712</v>
      </c>
      <c r="G49" s="9">
        <v>739</v>
      </c>
    </row>
    <row r="50" spans="1:7" x14ac:dyDescent="0.25">
      <c r="A50" s="11" t="s">
        <v>16</v>
      </c>
      <c r="B50" s="7">
        <v>386</v>
      </c>
      <c r="C50" s="7">
        <v>532</v>
      </c>
      <c r="D50" s="7">
        <v>547</v>
      </c>
      <c r="E50" s="7">
        <v>563</v>
      </c>
      <c r="F50" s="7">
        <v>579</v>
      </c>
      <c r="G50" s="9">
        <v>597</v>
      </c>
    </row>
    <row r="51" spans="1:7" x14ac:dyDescent="0.25">
      <c r="A51" s="11" t="s">
        <v>17</v>
      </c>
      <c r="B51" s="7">
        <v>422</v>
      </c>
      <c r="C51" s="7">
        <v>435</v>
      </c>
      <c r="D51" s="7">
        <v>449</v>
      </c>
      <c r="E51" s="7">
        <v>464</v>
      </c>
      <c r="F51" s="7">
        <v>480</v>
      </c>
      <c r="G51" s="9">
        <v>496</v>
      </c>
    </row>
    <row r="52" spans="1:7" x14ac:dyDescent="0.25">
      <c r="A52" s="11" t="s">
        <v>18</v>
      </c>
      <c r="B52" s="7">
        <v>397</v>
      </c>
      <c r="C52" s="7">
        <v>361</v>
      </c>
      <c r="D52" s="7">
        <v>370</v>
      </c>
      <c r="E52" s="7">
        <v>380</v>
      </c>
      <c r="F52" s="7">
        <v>391</v>
      </c>
      <c r="G52" s="9">
        <v>403</v>
      </c>
    </row>
    <row r="53" spans="1:7" x14ac:dyDescent="0.25">
      <c r="A53" s="11" t="s">
        <v>19</v>
      </c>
      <c r="B53" s="7">
        <v>257</v>
      </c>
      <c r="C53" s="7">
        <v>294</v>
      </c>
      <c r="D53" s="7">
        <v>302</v>
      </c>
      <c r="E53" s="7">
        <v>311</v>
      </c>
      <c r="F53" s="7">
        <v>320</v>
      </c>
      <c r="G53" s="9">
        <v>329</v>
      </c>
    </row>
    <row r="54" spans="1:7" x14ac:dyDescent="0.25">
      <c r="A54" s="12" t="s">
        <v>20</v>
      </c>
      <c r="B54" s="7">
        <v>240</v>
      </c>
      <c r="C54" s="7">
        <v>238</v>
      </c>
      <c r="D54" s="7">
        <v>243</v>
      </c>
      <c r="E54" s="7">
        <v>249</v>
      </c>
      <c r="F54" s="7">
        <v>256</v>
      </c>
      <c r="G54" s="9">
        <v>263</v>
      </c>
    </row>
    <row r="55" spans="1:7" x14ac:dyDescent="0.25">
      <c r="A55" s="24" t="s">
        <v>21</v>
      </c>
      <c r="B55" s="25">
        <f>52+62+41+39+47</f>
        <v>241</v>
      </c>
      <c r="C55" s="7">
        <v>186</v>
      </c>
      <c r="D55" s="7">
        <v>190</v>
      </c>
      <c r="E55" s="7">
        <v>195</v>
      </c>
      <c r="F55" s="7">
        <v>200</v>
      </c>
      <c r="G55" s="9">
        <v>205</v>
      </c>
    </row>
    <row r="56" spans="1:7" x14ac:dyDescent="0.25">
      <c r="A56" s="12" t="s">
        <v>22</v>
      </c>
      <c r="B56" s="7">
        <f>47+30+35+26+15</f>
        <v>153</v>
      </c>
      <c r="C56" s="7">
        <v>137</v>
      </c>
      <c r="D56" s="7">
        <v>140</v>
      </c>
      <c r="E56" s="7">
        <v>143</v>
      </c>
      <c r="F56" s="7">
        <v>147</v>
      </c>
      <c r="G56" s="9">
        <v>150</v>
      </c>
    </row>
    <row r="57" spans="1:7" x14ac:dyDescent="0.25">
      <c r="A57" s="12" t="s">
        <v>23</v>
      </c>
      <c r="B57" s="7">
        <f>21+20+25+21+17</f>
        <v>104</v>
      </c>
      <c r="C57" s="7">
        <v>92</v>
      </c>
      <c r="D57" s="7">
        <v>94</v>
      </c>
      <c r="E57" s="7">
        <v>96</v>
      </c>
      <c r="F57" s="7">
        <v>98</v>
      </c>
      <c r="G57" s="9">
        <v>100</v>
      </c>
    </row>
    <row r="58" spans="1:7" x14ac:dyDescent="0.25">
      <c r="A58" s="12" t="s">
        <v>24</v>
      </c>
      <c r="B58" s="7">
        <f>18+36+40+20</f>
        <v>114</v>
      </c>
      <c r="C58" s="7">
        <v>79</v>
      </c>
      <c r="D58" s="7">
        <v>81</v>
      </c>
      <c r="E58" s="7">
        <v>84</v>
      </c>
      <c r="F58" s="7">
        <v>86</v>
      </c>
      <c r="G58" s="9">
        <v>89</v>
      </c>
    </row>
    <row r="59" spans="1:7" x14ac:dyDescent="0.25">
      <c r="A59" s="13" t="s">
        <v>25</v>
      </c>
      <c r="B59" s="20">
        <v>20</v>
      </c>
      <c r="C59" s="20">
        <v>23</v>
      </c>
      <c r="D59" s="20">
        <v>23</v>
      </c>
      <c r="E59" s="20">
        <v>23</v>
      </c>
      <c r="F59" s="20">
        <v>24</v>
      </c>
      <c r="G59" s="26">
        <v>24</v>
      </c>
    </row>
    <row r="60" spans="1:7" x14ac:dyDescent="0.25">
      <c r="A60" s="27" t="s">
        <v>28</v>
      </c>
      <c r="B60" s="7"/>
      <c r="C60" s="7"/>
      <c r="D60" s="7"/>
      <c r="E60" s="7"/>
      <c r="F60" s="7"/>
    </row>
    <row r="61" spans="1:7" x14ac:dyDescent="0.25">
      <c r="A61" s="27" t="s">
        <v>29</v>
      </c>
      <c r="B61" s="7"/>
      <c r="C61" s="7"/>
      <c r="D61" s="7"/>
      <c r="E61" s="7"/>
      <c r="F61" s="7"/>
    </row>
    <row r="62" spans="1:7" x14ac:dyDescent="0.25">
      <c r="A62" s="28" t="s">
        <v>30</v>
      </c>
      <c r="B62" s="29"/>
      <c r="C62" s="29"/>
      <c r="D62" s="29"/>
      <c r="E62" s="29"/>
    </row>
    <row r="63" spans="1:7" x14ac:dyDescent="0.25">
      <c r="A63" s="2"/>
      <c r="B63" s="30"/>
      <c r="C63" s="30"/>
      <c r="D63" s="30"/>
      <c r="E63" s="30"/>
      <c r="F63" s="30"/>
      <c r="G63" s="30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2015-04-02T10:17:17Z</dcterms:created>
  <dcterms:modified xsi:type="dcterms:W3CDTF">2015-04-02T10:17:19Z</dcterms:modified>
</cp:coreProperties>
</file>